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6155" windowHeight="9975" activeTab="0"/>
  </bookViews>
  <sheets>
    <sheet name="RETIRADOS 2015" sheetId="1" r:id="rId1"/>
  </sheets>
  <externalReferences>
    <externalReference r:id="rId4"/>
  </externalReferences>
  <definedNames>
    <definedName name="_xlnm.Print_Area" localSheetId="0">'RETIRADOS 2015'!$A$1:$H$64</definedName>
  </definedNames>
  <calcPr fullCalcOnLoad="1"/>
</workbook>
</file>

<file path=xl/sharedStrings.xml><?xml version="1.0" encoding="utf-8"?>
<sst xmlns="http://schemas.openxmlformats.org/spreadsheetml/2006/main" count="71" uniqueCount="41">
  <si>
    <t>ALUMNOS RETIRADOS POR CICLO CON FICHA DE RETIRO</t>
  </si>
  <si>
    <t>Y RESOLUCION SEGUN FACULTAD</t>
  </si>
  <si>
    <t>AÑO 2015</t>
  </si>
  <si>
    <t xml:space="preserve">FACULTAD </t>
  </si>
  <si>
    <t>ESPECIALIDAD</t>
  </si>
  <si>
    <t>2015 - I</t>
  </si>
  <si>
    <t>2015 - II*</t>
  </si>
  <si>
    <t>T</t>
  </si>
  <si>
    <t>M</t>
  </si>
  <si>
    <t>F</t>
  </si>
  <si>
    <t>AGRONOMIA</t>
  </si>
  <si>
    <t>CIENCIAS</t>
  </si>
  <si>
    <t>BIOLOGIA</t>
  </si>
  <si>
    <t>ING. AMBIENTAL</t>
  </si>
  <si>
    <t>METEOROLOGIA</t>
  </si>
  <si>
    <t>CIENCIAS FORESTALES</t>
  </si>
  <si>
    <t>ING. FORESTAL</t>
  </si>
  <si>
    <t>ECONOMIA Y PLANIFIC.</t>
  </si>
  <si>
    <t>ECONOMIA</t>
  </si>
  <si>
    <t>ESTADIST E INFORMAT.</t>
  </si>
  <si>
    <t>ING. GESTION EMPRES.</t>
  </si>
  <si>
    <t>ING. AGRICOLA</t>
  </si>
  <si>
    <t>ZOOTECNIA</t>
  </si>
  <si>
    <t>PESQUERÍA</t>
  </si>
  <si>
    <t>ING. PESQUERA</t>
  </si>
  <si>
    <t>IND. ALIMENTARIAS</t>
  </si>
  <si>
    <t>TOTAL</t>
  </si>
  <si>
    <t>Fuente: Oficina de Enseñanza - Unidad de Registro</t>
  </si>
  <si>
    <t>(*) Retirados 2015-II en trámite</t>
  </si>
  <si>
    <t>RELACION DE MATRICULADOS / RETIRADOS</t>
  </si>
  <si>
    <t>SEGUN FACULTAD</t>
  </si>
  <si>
    <t xml:space="preserve">AÑO 2015 </t>
  </si>
  <si>
    <t>2015 - II</t>
  </si>
  <si>
    <t>MAT.</t>
  </si>
  <si>
    <t>RET.</t>
  </si>
  <si>
    <t>R/M</t>
  </si>
  <si>
    <t>ECONOMÍA Y PLANIFIC.</t>
  </si>
  <si>
    <t>ECONOMÍA</t>
  </si>
  <si>
    <t>ESTADIST E INFORMAT</t>
  </si>
  <si>
    <t>ING. GESTIÓN EMPRES.</t>
  </si>
  <si>
    <t>IMD. ALIMENTARIAS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</si>
</sst>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double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19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1" fillId="0" borderId="2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19" xfId="0" applyFont="1" applyBorder="1" applyAlignment="1">
      <alignment horizontal="center"/>
    </xf>
    <xf numFmtId="10" fontId="21" fillId="0" borderId="21" xfId="54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9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10" fontId="27" fillId="0" borderId="17" xfId="54" applyNumberFormat="1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6" fillId="0" borderId="25" xfId="0" applyFont="1" applyBorder="1" applyAlignment="1">
      <alignment/>
    </xf>
    <xf numFmtId="0" fontId="26" fillId="0" borderId="25" xfId="0" applyFont="1" applyBorder="1" applyAlignment="1">
      <alignment horizontal="center"/>
    </xf>
    <xf numFmtId="0" fontId="0" fillId="0" borderId="26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-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CxFACULTAD 2015 I-II"/>
      <sheetName val="MATRICxEDAD 15-I"/>
      <sheetName val="MATRICxEDAD 15-II"/>
      <sheetName val="RETIRADOS 2015"/>
      <sheetName val="SIT.ACAD 15-I"/>
      <sheetName val="SIT.ACAD. 15-II"/>
      <sheetName val="ALUMNOSxNIVEL 2015 I-II"/>
      <sheetName val="Hoja1"/>
      <sheetName val="EDADES 20151"/>
      <sheetName val="MATRICxFACULTAD 14"/>
      <sheetName val="MATRICxFACULTAD 1"/>
      <sheetName val="MATRICxFACULTAD "/>
      <sheetName val="MATRICxFACULTAD 2"/>
      <sheetName val="MATRICxFACULTAD 20"/>
      <sheetName val="MATRICxFACULTAD 201"/>
      <sheetName val="MATRICxFACULTAD 2015"/>
      <sheetName val="MATRICxFACULTAD 2015 "/>
      <sheetName val="MATRICxFACULTAD 2015 I"/>
      <sheetName val="MATRICxFACULTAD 2015 I-"/>
      <sheetName val="MATRICxFACULTAD 2015 I-I"/>
      <sheetName val="MATRICxFACULTAD 2015 I-II "/>
      <sheetName val="MATRICxFACULTAD2015 I-II "/>
    </sheetNames>
    <sheetDataSet>
      <sheetData sheetId="0">
        <row r="8">
          <cell r="C8">
            <v>1055</v>
          </cell>
          <cell r="F8">
            <v>1045</v>
          </cell>
        </row>
        <row r="9">
          <cell r="C9">
            <v>333</v>
          </cell>
          <cell r="F9">
            <v>323</v>
          </cell>
        </row>
        <row r="10">
          <cell r="C10">
            <v>330</v>
          </cell>
          <cell r="F10">
            <v>319</v>
          </cell>
        </row>
        <row r="11">
          <cell r="C11">
            <v>171</v>
          </cell>
          <cell r="F11">
            <v>171</v>
          </cell>
        </row>
        <row r="12">
          <cell r="C12">
            <v>433</v>
          </cell>
          <cell r="F12">
            <v>434</v>
          </cell>
        </row>
        <row r="13">
          <cell r="C13">
            <v>319</v>
          </cell>
          <cell r="F13">
            <v>309</v>
          </cell>
        </row>
        <row r="14">
          <cell r="C14">
            <v>254</v>
          </cell>
          <cell r="F14">
            <v>266</v>
          </cell>
        </row>
        <row r="15">
          <cell r="C15">
            <v>343</v>
          </cell>
          <cell r="F15">
            <v>337</v>
          </cell>
        </row>
        <row r="16">
          <cell r="C16">
            <v>526</v>
          </cell>
          <cell r="F16">
            <v>515</v>
          </cell>
        </row>
        <row r="17">
          <cell r="C17">
            <v>466</v>
          </cell>
          <cell r="F17">
            <v>498</v>
          </cell>
        </row>
        <row r="18">
          <cell r="C18">
            <v>397</v>
          </cell>
          <cell r="F18">
            <v>406</v>
          </cell>
        </row>
        <row r="19">
          <cell r="C19">
            <v>528</v>
          </cell>
          <cell r="F19">
            <v>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view="pageBreakPreview" zoomScaleSheetLayoutView="100" workbookViewId="0" topLeftCell="A1">
      <selection activeCell="E28" sqref="E28"/>
    </sheetView>
  </sheetViews>
  <sheetFormatPr defaultColWidth="11.421875" defaultRowHeight="15"/>
  <cols>
    <col min="1" max="1" width="22.00390625" style="0" customWidth="1"/>
    <col min="2" max="2" width="20.8515625" style="0" customWidth="1"/>
  </cols>
  <sheetData>
    <row r="1" spans="1:14" ht="15.75" thickTop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3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</row>
    <row r="4" spans="1:14" ht="15.75">
      <c r="A4" s="5" t="s">
        <v>1</v>
      </c>
      <c r="B4" s="5"/>
      <c r="C4" s="5"/>
      <c r="D4" s="5"/>
      <c r="E4" s="5"/>
      <c r="F4" s="5"/>
      <c r="G4" s="5"/>
      <c r="H4" s="5"/>
      <c r="I4" s="4"/>
      <c r="J4" s="4"/>
      <c r="K4" s="4"/>
      <c r="L4" s="4"/>
      <c r="M4" s="4"/>
      <c r="N4" s="4"/>
    </row>
    <row r="5" spans="1:14" ht="15.75">
      <c r="A5" s="5" t="s">
        <v>2</v>
      </c>
      <c r="B5" s="5"/>
      <c r="C5" s="5"/>
      <c r="D5" s="5"/>
      <c r="E5" s="5"/>
      <c r="F5" s="5"/>
      <c r="G5" s="5"/>
      <c r="H5" s="5"/>
      <c r="I5" s="4"/>
      <c r="J5" s="4"/>
      <c r="K5" s="4"/>
      <c r="L5" s="4"/>
      <c r="M5" s="4"/>
      <c r="N5" s="4"/>
    </row>
    <row r="6" ht="15.75" thickBot="1"/>
    <row r="7" spans="1:8" ht="15.75" thickBot="1">
      <c r="A7" s="6" t="s">
        <v>3</v>
      </c>
      <c r="B7" s="6" t="s">
        <v>4</v>
      </c>
      <c r="C7" s="7" t="s">
        <v>5</v>
      </c>
      <c r="D7" s="8"/>
      <c r="E7" s="9"/>
      <c r="F7" s="7" t="s">
        <v>6</v>
      </c>
      <c r="G7" s="8"/>
      <c r="H7" s="9"/>
    </row>
    <row r="8" spans="1:9" ht="15.75" thickBot="1">
      <c r="A8" s="10"/>
      <c r="B8" s="10"/>
      <c r="C8" s="11" t="s">
        <v>7</v>
      </c>
      <c r="D8" s="12" t="s">
        <v>8</v>
      </c>
      <c r="E8" s="13" t="s">
        <v>9</v>
      </c>
      <c r="F8" s="14" t="s">
        <v>7</v>
      </c>
      <c r="G8" s="12" t="s">
        <v>8</v>
      </c>
      <c r="H8" s="13" t="s">
        <v>9</v>
      </c>
      <c r="I8" s="15"/>
    </row>
    <row r="9" spans="1:8" ht="15">
      <c r="A9" s="16" t="s">
        <v>10</v>
      </c>
      <c r="B9" s="17" t="s">
        <v>10</v>
      </c>
      <c r="C9" s="18">
        <f aca="true" t="shared" si="0" ref="C9:C20">D9+E9</f>
        <v>40</v>
      </c>
      <c r="D9" s="19">
        <v>25</v>
      </c>
      <c r="E9" s="20">
        <v>15</v>
      </c>
      <c r="F9" s="21">
        <f aca="true" t="shared" si="1" ref="F9:F20">G9+H9</f>
        <v>5</v>
      </c>
      <c r="G9" s="19">
        <v>4</v>
      </c>
      <c r="H9" s="20">
        <v>1</v>
      </c>
    </row>
    <row r="10" spans="1:8" ht="15">
      <c r="A10" s="16" t="s">
        <v>11</v>
      </c>
      <c r="B10" s="17" t="s">
        <v>12</v>
      </c>
      <c r="C10" s="18">
        <f t="shared" si="0"/>
        <v>12</v>
      </c>
      <c r="D10" s="19">
        <v>7</v>
      </c>
      <c r="E10" s="20">
        <v>5</v>
      </c>
      <c r="F10" s="21">
        <f t="shared" si="1"/>
        <v>7</v>
      </c>
      <c r="G10" s="19">
        <v>3</v>
      </c>
      <c r="H10" s="20">
        <v>4</v>
      </c>
    </row>
    <row r="11" spans="1:8" ht="15">
      <c r="A11" s="16"/>
      <c r="B11" s="17" t="s">
        <v>13</v>
      </c>
      <c r="C11" s="18">
        <f t="shared" si="0"/>
        <v>8</v>
      </c>
      <c r="D11" s="19">
        <v>5</v>
      </c>
      <c r="E11" s="20">
        <v>3</v>
      </c>
      <c r="F11" s="21">
        <f t="shared" si="1"/>
        <v>2</v>
      </c>
      <c r="G11" s="19">
        <v>2</v>
      </c>
      <c r="H11" s="20">
        <v>0</v>
      </c>
    </row>
    <row r="12" spans="1:8" ht="15">
      <c r="A12" s="16"/>
      <c r="B12" s="17" t="s">
        <v>14</v>
      </c>
      <c r="C12" s="18">
        <f t="shared" si="0"/>
        <v>7</v>
      </c>
      <c r="D12" s="19">
        <v>7</v>
      </c>
      <c r="E12" s="20">
        <v>0</v>
      </c>
      <c r="F12" s="21">
        <f t="shared" si="1"/>
        <v>0</v>
      </c>
      <c r="G12" s="19">
        <v>0</v>
      </c>
      <c r="H12" s="20">
        <v>0</v>
      </c>
    </row>
    <row r="13" spans="1:8" ht="15">
      <c r="A13" s="16" t="s">
        <v>15</v>
      </c>
      <c r="B13" s="17" t="s">
        <v>16</v>
      </c>
      <c r="C13" s="18">
        <f t="shared" si="0"/>
        <v>10</v>
      </c>
      <c r="D13" s="19">
        <v>7</v>
      </c>
      <c r="E13" s="20">
        <v>3</v>
      </c>
      <c r="F13" s="21">
        <f t="shared" si="1"/>
        <v>4</v>
      </c>
      <c r="G13" s="19">
        <v>4</v>
      </c>
      <c r="H13" s="20">
        <v>0</v>
      </c>
    </row>
    <row r="14" spans="1:8" ht="15">
      <c r="A14" s="16" t="s">
        <v>17</v>
      </c>
      <c r="B14" s="17" t="s">
        <v>18</v>
      </c>
      <c r="C14" s="18">
        <f t="shared" si="0"/>
        <v>16</v>
      </c>
      <c r="D14" s="19">
        <v>9</v>
      </c>
      <c r="E14" s="20">
        <v>7</v>
      </c>
      <c r="F14" s="21">
        <f t="shared" si="1"/>
        <v>0</v>
      </c>
      <c r="G14" s="19">
        <v>0</v>
      </c>
      <c r="H14" s="20">
        <v>0</v>
      </c>
    </row>
    <row r="15" spans="1:8" ht="15">
      <c r="A15" s="16"/>
      <c r="B15" s="17" t="s">
        <v>19</v>
      </c>
      <c r="C15" s="18">
        <f t="shared" si="0"/>
        <v>10</v>
      </c>
      <c r="D15" s="19">
        <v>8</v>
      </c>
      <c r="E15" s="20">
        <v>2</v>
      </c>
      <c r="F15" s="21">
        <f t="shared" si="1"/>
        <v>1</v>
      </c>
      <c r="G15" s="19">
        <v>1</v>
      </c>
      <c r="H15" s="20">
        <v>0</v>
      </c>
    </row>
    <row r="16" spans="1:8" ht="15">
      <c r="A16" s="16"/>
      <c r="B16" s="17" t="s">
        <v>20</v>
      </c>
      <c r="C16" s="18">
        <f t="shared" si="0"/>
        <v>8</v>
      </c>
      <c r="D16" s="19">
        <v>6</v>
      </c>
      <c r="E16" s="20">
        <v>2</v>
      </c>
      <c r="F16" s="21">
        <f t="shared" si="1"/>
        <v>3</v>
      </c>
      <c r="G16" s="19">
        <v>1</v>
      </c>
      <c r="H16" s="20">
        <v>2</v>
      </c>
    </row>
    <row r="17" spans="1:8" ht="15">
      <c r="A17" s="16" t="s">
        <v>21</v>
      </c>
      <c r="B17" s="17" t="s">
        <v>21</v>
      </c>
      <c r="C17" s="18">
        <f t="shared" si="0"/>
        <v>20</v>
      </c>
      <c r="D17" s="19">
        <v>15</v>
      </c>
      <c r="E17" s="20">
        <v>5</v>
      </c>
      <c r="F17" s="21">
        <f t="shared" si="1"/>
        <v>6</v>
      </c>
      <c r="G17" s="19">
        <v>5</v>
      </c>
      <c r="H17" s="20">
        <v>1</v>
      </c>
    </row>
    <row r="18" spans="1:8" ht="15">
      <c r="A18" s="16" t="s">
        <v>22</v>
      </c>
      <c r="B18" s="17" t="s">
        <v>22</v>
      </c>
      <c r="C18" s="18">
        <f t="shared" si="0"/>
        <v>13</v>
      </c>
      <c r="D18" s="19">
        <v>8</v>
      </c>
      <c r="E18" s="20">
        <v>5</v>
      </c>
      <c r="F18" s="21">
        <f t="shared" si="1"/>
        <v>3</v>
      </c>
      <c r="G18" s="19">
        <v>2</v>
      </c>
      <c r="H18" s="20">
        <v>1</v>
      </c>
    </row>
    <row r="19" spans="1:8" ht="15">
      <c r="A19" s="16" t="s">
        <v>23</v>
      </c>
      <c r="B19" s="17" t="s">
        <v>24</v>
      </c>
      <c r="C19" s="18">
        <f t="shared" si="0"/>
        <v>11</v>
      </c>
      <c r="D19" s="19">
        <v>4</v>
      </c>
      <c r="E19" s="20">
        <v>7</v>
      </c>
      <c r="F19" s="21">
        <f t="shared" si="1"/>
        <v>2</v>
      </c>
      <c r="G19" s="19">
        <v>2</v>
      </c>
      <c r="H19" s="20">
        <v>0</v>
      </c>
    </row>
    <row r="20" spans="1:8" ht="15">
      <c r="A20" s="16" t="s">
        <v>25</v>
      </c>
      <c r="B20" s="17" t="s">
        <v>25</v>
      </c>
      <c r="C20" s="18">
        <f t="shared" si="0"/>
        <v>16</v>
      </c>
      <c r="D20" s="19">
        <v>7</v>
      </c>
      <c r="E20" s="20">
        <v>9</v>
      </c>
      <c r="F20" s="21">
        <f t="shared" si="1"/>
        <v>4</v>
      </c>
      <c r="G20" s="19">
        <v>3</v>
      </c>
      <c r="H20" s="20">
        <v>1</v>
      </c>
    </row>
    <row r="21" spans="1:8" ht="15.75" thickBot="1">
      <c r="A21" s="22"/>
      <c r="B21" s="23"/>
      <c r="C21" s="24"/>
      <c r="D21" s="25"/>
      <c r="E21" s="26"/>
      <c r="F21" s="27"/>
      <c r="G21" s="25"/>
      <c r="H21" s="26"/>
    </row>
    <row r="22" spans="1:8" ht="15.75" thickBot="1">
      <c r="A22" s="28" t="s">
        <v>26</v>
      </c>
      <c r="B22" s="10"/>
      <c r="C22" s="29">
        <f aca="true" t="shared" si="2" ref="C22:H22">SUM(C9:C20)</f>
        <v>171</v>
      </c>
      <c r="D22" s="30">
        <f t="shared" si="2"/>
        <v>108</v>
      </c>
      <c r="E22" s="31">
        <f t="shared" si="2"/>
        <v>63</v>
      </c>
      <c r="F22" s="32">
        <f t="shared" si="2"/>
        <v>37</v>
      </c>
      <c r="G22" s="30">
        <f t="shared" si="2"/>
        <v>27</v>
      </c>
      <c r="H22" s="31">
        <f t="shared" si="2"/>
        <v>10</v>
      </c>
    </row>
    <row r="23" spans="1:2" ht="15">
      <c r="A23" s="33" t="s">
        <v>27</v>
      </c>
      <c r="B23" s="34"/>
    </row>
    <row r="24" spans="1:2" ht="15">
      <c r="A24" s="33" t="s">
        <v>28</v>
      </c>
      <c r="B24" s="34"/>
    </row>
    <row r="25" spans="1:2" ht="15">
      <c r="A25" s="34"/>
      <c r="B25" s="34"/>
    </row>
    <row r="26" spans="1:2" ht="15">
      <c r="A26" s="34"/>
      <c r="B26" s="34"/>
    </row>
    <row r="27" spans="1:2" ht="15">
      <c r="A27" s="34"/>
      <c r="B27" s="34"/>
    </row>
    <row r="28" spans="1:2" ht="15">
      <c r="A28" s="34"/>
      <c r="B28" s="34"/>
    </row>
    <row r="29" spans="1:2" ht="15">
      <c r="A29" s="34"/>
      <c r="B29" s="34"/>
    </row>
    <row r="30" spans="1:14" ht="15.75">
      <c r="A30" s="5" t="s">
        <v>29</v>
      </c>
      <c r="B30" s="5"/>
      <c r="C30" s="5"/>
      <c r="D30" s="5"/>
      <c r="E30" s="5"/>
      <c r="F30" s="5"/>
      <c r="G30" s="5"/>
      <c r="H30" s="5"/>
      <c r="I30" s="35"/>
      <c r="J30" s="35"/>
      <c r="K30" s="35"/>
      <c r="L30" s="35"/>
      <c r="M30" s="35"/>
      <c r="N30" s="35"/>
    </row>
    <row r="31" spans="1:14" ht="15.75">
      <c r="A31" s="5" t="s">
        <v>30</v>
      </c>
      <c r="B31" s="5"/>
      <c r="C31" s="5"/>
      <c r="D31" s="5"/>
      <c r="E31" s="5"/>
      <c r="F31" s="5"/>
      <c r="G31" s="5"/>
      <c r="H31" s="5"/>
      <c r="I31" s="35"/>
      <c r="J31" s="35"/>
      <c r="K31" s="35"/>
      <c r="L31" s="35"/>
      <c r="M31" s="35"/>
      <c r="N31" s="35"/>
    </row>
    <row r="32" spans="1:14" ht="15.75">
      <c r="A32" s="5" t="s">
        <v>31</v>
      </c>
      <c r="B32" s="5"/>
      <c r="C32" s="5"/>
      <c r="D32" s="5"/>
      <c r="E32" s="5"/>
      <c r="F32" s="5"/>
      <c r="G32" s="5"/>
      <c r="H32" s="5"/>
      <c r="I32" s="35"/>
      <c r="J32" s="35"/>
      <c r="K32" s="35"/>
      <c r="L32" s="35"/>
      <c r="M32" s="35"/>
      <c r="N32" s="35"/>
    </row>
    <row r="33" ht="15.75" thickBot="1"/>
    <row r="34" spans="1:8" ht="15.75" thickBot="1">
      <c r="A34" s="6" t="s">
        <v>3</v>
      </c>
      <c r="B34" s="6" t="s">
        <v>4</v>
      </c>
      <c r="C34" s="7" t="s">
        <v>5</v>
      </c>
      <c r="D34" s="8"/>
      <c r="E34" s="9"/>
      <c r="F34" s="7" t="s">
        <v>32</v>
      </c>
      <c r="G34" s="8"/>
      <c r="H34" s="9"/>
    </row>
    <row r="35" spans="1:8" ht="15.75" thickBot="1">
      <c r="A35" s="10"/>
      <c r="B35" s="10"/>
      <c r="C35" s="11" t="s">
        <v>33</v>
      </c>
      <c r="D35" s="12" t="s">
        <v>34</v>
      </c>
      <c r="E35" s="13" t="s">
        <v>35</v>
      </c>
      <c r="F35" s="14" t="s">
        <v>33</v>
      </c>
      <c r="G35" s="12" t="s">
        <v>34</v>
      </c>
      <c r="H35" s="13" t="s">
        <v>35</v>
      </c>
    </row>
    <row r="36" spans="1:8" ht="15">
      <c r="A36" s="17" t="s">
        <v>10</v>
      </c>
      <c r="B36" s="17" t="s">
        <v>10</v>
      </c>
      <c r="C36" s="36">
        <f>'[1]MATRICxFACULTAD 2015 I-II'!C8</f>
        <v>1055</v>
      </c>
      <c r="D36" s="19">
        <f aca="true" t="shared" si="3" ref="D36:D47">C9</f>
        <v>40</v>
      </c>
      <c r="E36" s="37">
        <f aca="true" t="shared" si="4" ref="E36:E47">D36/C36</f>
        <v>0.037914691943127965</v>
      </c>
      <c r="F36" s="38">
        <f>'[1]MATRICxFACULTAD 2015 I-II'!F8</f>
        <v>1045</v>
      </c>
      <c r="G36" s="19">
        <f aca="true" t="shared" si="5" ref="G36:G47">F9</f>
        <v>5</v>
      </c>
      <c r="H36" s="37">
        <f aca="true" t="shared" si="6" ref="H36:H47">G36/F36</f>
        <v>0.004784688995215311</v>
      </c>
    </row>
    <row r="37" spans="1:8" ht="15">
      <c r="A37" s="17" t="s">
        <v>11</v>
      </c>
      <c r="B37" s="17" t="s">
        <v>12</v>
      </c>
      <c r="C37" s="36">
        <f>'[1]MATRICxFACULTAD 2015 I-II'!C9</f>
        <v>333</v>
      </c>
      <c r="D37" s="19">
        <f t="shared" si="3"/>
        <v>12</v>
      </c>
      <c r="E37" s="37">
        <f t="shared" si="4"/>
        <v>0.036036036036036036</v>
      </c>
      <c r="F37" s="38">
        <f>'[1]MATRICxFACULTAD 2015 I-II'!F9</f>
        <v>323</v>
      </c>
      <c r="G37" s="19">
        <f t="shared" si="5"/>
        <v>7</v>
      </c>
      <c r="H37" s="37">
        <f t="shared" si="6"/>
        <v>0.021671826625386997</v>
      </c>
    </row>
    <row r="38" spans="1:8" ht="15">
      <c r="A38" s="17"/>
      <c r="B38" s="17" t="s">
        <v>13</v>
      </c>
      <c r="C38" s="36">
        <f>'[1]MATRICxFACULTAD 2015 I-II'!C10</f>
        <v>330</v>
      </c>
      <c r="D38" s="19">
        <f t="shared" si="3"/>
        <v>8</v>
      </c>
      <c r="E38" s="37">
        <f t="shared" si="4"/>
        <v>0.024242424242424242</v>
      </c>
      <c r="F38" s="38">
        <f>'[1]MATRICxFACULTAD 2015 I-II'!F10</f>
        <v>319</v>
      </c>
      <c r="G38" s="19">
        <f t="shared" si="5"/>
        <v>2</v>
      </c>
      <c r="H38" s="37">
        <f t="shared" si="6"/>
        <v>0.006269592476489028</v>
      </c>
    </row>
    <row r="39" spans="1:8" ht="15">
      <c r="A39" s="17"/>
      <c r="B39" s="17" t="s">
        <v>14</v>
      </c>
      <c r="C39" s="36">
        <f>'[1]MATRICxFACULTAD 2015 I-II'!C11</f>
        <v>171</v>
      </c>
      <c r="D39" s="19">
        <f t="shared" si="3"/>
        <v>7</v>
      </c>
      <c r="E39" s="37">
        <f t="shared" si="4"/>
        <v>0.04093567251461988</v>
      </c>
      <c r="F39" s="38">
        <f>'[1]MATRICxFACULTAD 2015 I-II'!F11</f>
        <v>171</v>
      </c>
      <c r="G39" s="19">
        <f t="shared" si="5"/>
        <v>0</v>
      </c>
      <c r="H39" s="37">
        <f t="shared" si="6"/>
        <v>0</v>
      </c>
    </row>
    <row r="40" spans="1:8" ht="15">
      <c r="A40" s="17" t="s">
        <v>15</v>
      </c>
      <c r="B40" s="17" t="s">
        <v>16</v>
      </c>
      <c r="C40" s="36">
        <f>'[1]MATRICxFACULTAD 2015 I-II'!C12</f>
        <v>433</v>
      </c>
      <c r="D40" s="19">
        <f t="shared" si="3"/>
        <v>10</v>
      </c>
      <c r="E40" s="37">
        <f t="shared" si="4"/>
        <v>0.023094688221709007</v>
      </c>
      <c r="F40" s="38">
        <f>'[1]MATRICxFACULTAD 2015 I-II'!F12</f>
        <v>434</v>
      </c>
      <c r="G40" s="19">
        <f t="shared" si="5"/>
        <v>4</v>
      </c>
      <c r="H40" s="37">
        <f t="shared" si="6"/>
        <v>0.009216589861751152</v>
      </c>
    </row>
    <row r="41" spans="1:8" ht="15">
      <c r="A41" s="17" t="s">
        <v>36</v>
      </c>
      <c r="B41" s="17" t="s">
        <v>37</v>
      </c>
      <c r="C41" s="36">
        <f>'[1]MATRICxFACULTAD 2015 I-II'!C13</f>
        <v>319</v>
      </c>
      <c r="D41" s="19">
        <f t="shared" si="3"/>
        <v>16</v>
      </c>
      <c r="E41" s="37">
        <f t="shared" si="4"/>
        <v>0.050156739811912224</v>
      </c>
      <c r="F41" s="38">
        <f>'[1]MATRICxFACULTAD 2015 I-II'!F13</f>
        <v>309</v>
      </c>
      <c r="G41" s="19">
        <f t="shared" si="5"/>
        <v>0</v>
      </c>
      <c r="H41" s="37">
        <f t="shared" si="6"/>
        <v>0</v>
      </c>
    </row>
    <row r="42" spans="1:8" ht="15">
      <c r="A42" s="17"/>
      <c r="B42" s="17" t="s">
        <v>38</v>
      </c>
      <c r="C42" s="36">
        <f>'[1]MATRICxFACULTAD 2015 I-II'!C14</f>
        <v>254</v>
      </c>
      <c r="D42" s="19">
        <f t="shared" si="3"/>
        <v>10</v>
      </c>
      <c r="E42" s="37">
        <f t="shared" si="4"/>
        <v>0.03937007874015748</v>
      </c>
      <c r="F42" s="38">
        <f>'[1]MATRICxFACULTAD 2015 I-II'!F14</f>
        <v>266</v>
      </c>
      <c r="G42" s="19">
        <f t="shared" si="5"/>
        <v>1</v>
      </c>
      <c r="H42" s="37">
        <f t="shared" si="6"/>
        <v>0.0037593984962406013</v>
      </c>
    </row>
    <row r="43" spans="1:8" ht="15">
      <c r="A43" s="17"/>
      <c r="B43" s="17" t="s">
        <v>39</v>
      </c>
      <c r="C43" s="36">
        <f>'[1]MATRICxFACULTAD 2015 I-II'!C15</f>
        <v>343</v>
      </c>
      <c r="D43" s="19">
        <f t="shared" si="3"/>
        <v>8</v>
      </c>
      <c r="E43" s="37">
        <f t="shared" si="4"/>
        <v>0.023323615160349854</v>
      </c>
      <c r="F43" s="38">
        <f>'[1]MATRICxFACULTAD 2015 I-II'!F15</f>
        <v>337</v>
      </c>
      <c r="G43" s="19">
        <f t="shared" si="5"/>
        <v>3</v>
      </c>
      <c r="H43" s="37">
        <f t="shared" si="6"/>
        <v>0.008902077151335312</v>
      </c>
    </row>
    <row r="44" spans="1:8" ht="15">
      <c r="A44" s="17" t="s">
        <v>21</v>
      </c>
      <c r="B44" s="17" t="s">
        <v>21</v>
      </c>
      <c r="C44" s="36">
        <f>'[1]MATRICxFACULTAD 2015 I-II'!C16</f>
        <v>526</v>
      </c>
      <c r="D44" s="19">
        <f t="shared" si="3"/>
        <v>20</v>
      </c>
      <c r="E44" s="37">
        <f t="shared" si="4"/>
        <v>0.03802281368821293</v>
      </c>
      <c r="F44" s="38">
        <f>'[1]MATRICxFACULTAD 2015 I-II'!F16</f>
        <v>515</v>
      </c>
      <c r="G44" s="19">
        <f t="shared" si="5"/>
        <v>6</v>
      </c>
      <c r="H44" s="37">
        <f t="shared" si="6"/>
        <v>0.011650485436893204</v>
      </c>
    </row>
    <row r="45" spans="1:8" ht="15">
      <c r="A45" s="17" t="s">
        <v>22</v>
      </c>
      <c r="B45" s="17" t="s">
        <v>22</v>
      </c>
      <c r="C45" s="36">
        <f>'[1]MATRICxFACULTAD 2015 I-II'!C17</f>
        <v>466</v>
      </c>
      <c r="D45" s="19">
        <f t="shared" si="3"/>
        <v>13</v>
      </c>
      <c r="E45" s="37">
        <f t="shared" si="4"/>
        <v>0.027896995708154508</v>
      </c>
      <c r="F45" s="38">
        <f>'[1]MATRICxFACULTAD 2015 I-II'!F17</f>
        <v>498</v>
      </c>
      <c r="G45" s="19">
        <f t="shared" si="5"/>
        <v>3</v>
      </c>
      <c r="H45" s="37">
        <f t="shared" si="6"/>
        <v>0.006024096385542169</v>
      </c>
    </row>
    <row r="46" spans="1:8" ht="15">
      <c r="A46" s="17" t="s">
        <v>23</v>
      </c>
      <c r="B46" s="17" t="s">
        <v>24</v>
      </c>
      <c r="C46" s="36">
        <f>'[1]MATRICxFACULTAD 2015 I-II'!C18</f>
        <v>397</v>
      </c>
      <c r="D46" s="19">
        <f t="shared" si="3"/>
        <v>11</v>
      </c>
      <c r="E46" s="37">
        <f t="shared" si="4"/>
        <v>0.027707808564231738</v>
      </c>
      <c r="F46" s="38">
        <f>'[1]MATRICxFACULTAD 2015 I-II'!F18</f>
        <v>406</v>
      </c>
      <c r="G46" s="19">
        <f t="shared" si="5"/>
        <v>2</v>
      </c>
      <c r="H46" s="37">
        <f t="shared" si="6"/>
        <v>0.0049261083743842365</v>
      </c>
    </row>
    <row r="47" spans="1:8" ht="15">
      <c r="A47" s="17" t="s">
        <v>25</v>
      </c>
      <c r="B47" s="17" t="s">
        <v>40</v>
      </c>
      <c r="C47" s="36">
        <f>'[1]MATRICxFACULTAD 2015 I-II'!C19</f>
        <v>528</v>
      </c>
      <c r="D47" s="19">
        <f t="shared" si="3"/>
        <v>16</v>
      </c>
      <c r="E47" s="37">
        <f t="shared" si="4"/>
        <v>0.030303030303030304</v>
      </c>
      <c r="F47" s="38">
        <f>'[1]MATRICxFACULTAD 2015 I-II'!F19</f>
        <v>526</v>
      </c>
      <c r="G47" s="19">
        <f t="shared" si="5"/>
        <v>4</v>
      </c>
      <c r="H47" s="37">
        <f t="shared" si="6"/>
        <v>0.0076045627376425855</v>
      </c>
    </row>
    <row r="48" spans="1:8" ht="15.75" thickBot="1">
      <c r="A48" s="23"/>
      <c r="B48" s="39"/>
      <c r="C48" s="36"/>
      <c r="D48" s="25"/>
      <c r="E48" s="26"/>
      <c r="F48" s="27"/>
      <c r="G48" s="25"/>
      <c r="H48" s="26"/>
    </row>
    <row r="49" spans="1:8" ht="15.75" thickBot="1">
      <c r="A49" s="7" t="s">
        <v>26</v>
      </c>
      <c r="B49" s="9"/>
      <c r="C49" s="40">
        <f>SUM(C36:C48)</f>
        <v>5155</v>
      </c>
      <c r="D49" s="41">
        <f>SUM(D36:D47)</f>
        <v>171</v>
      </c>
      <c r="E49" s="42">
        <f>D49/C49</f>
        <v>0.033171677982541226</v>
      </c>
      <c r="F49" s="43">
        <f>SUM(F36:F47)</f>
        <v>5149</v>
      </c>
      <c r="G49" s="44">
        <f>SUM(G36:G47)</f>
        <v>37</v>
      </c>
      <c r="H49" s="42">
        <f>G49/F49</f>
        <v>0.007185861332297533</v>
      </c>
    </row>
    <row r="50" spans="1:3" ht="15">
      <c r="A50" s="33" t="s">
        <v>27</v>
      </c>
      <c r="B50" s="45"/>
      <c r="C50" s="46"/>
    </row>
    <row r="51" ht="15">
      <c r="A51" s="33"/>
    </row>
    <row r="52" spans="1:14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.75" thickBot="1">
      <c r="A64" s="47"/>
      <c r="B64" s="47"/>
      <c r="C64" s="47"/>
      <c r="D64" s="47"/>
      <c r="E64" s="47"/>
      <c r="F64" s="47"/>
      <c r="G64" s="47"/>
      <c r="H64" s="47"/>
    </row>
    <row r="65" spans="1:8" ht="15.75" thickTop="1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</sheetData>
  <sheetProtection/>
  <mergeCells count="11">
    <mergeCell ref="A49:B49"/>
    <mergeCell ref="A30:H30"/>
    <mergeCell ref="A31:H31"/>
    <mergeCell ref="A32:H32"/>
    <mergeCell ref="C34:E34"/>
    <mergeCell ref="F34:H34"/>
    <mergeCell ref="A3:H3"/>
    <mergeCell ref="A4:H4"/>
    <mergeCell ref="A5:H5"/>
    <mergeCell ref="C7:E7"/>
    <mergeCell ref="F7:H7"/>
  </mergeCells>
  <printOptions horizontalCentered="1" verticalCentered="1"/>
  <pageMargins left="0.7086614173228347" right="0.7086614173228347" top="0.7480314960629921" bottom="0.7480314960629921" header="0.5905511811023623" footer="0.5511811023622047"/>
  <pageSetup horizontalDpi="600" verticalDpi="600" orientation="portrait" paperSize="9" scale="78" r:id="rId1"/>
  <headerFooter alignWithMargins="0">
    <oddHeader>&amp;L&amp;"Times New Roman,Normal"Cap. III&amp;C&amp;"Times New Roman,Normal"ESTADISTICA UNALM 2015&amp;R&amp;"Times New Roman,Normal"Pág. 31</oddHeader>
    <oddFooter>&amp;C&amp;"Times New Roman,Normal"UNIVERSIDAD NACIONAL AGRARIA LA MOLINA - Oficina de Planificación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2016-03-10T14:26:09Z</dcterms:created>
  <dcterms:modified xsi:type="dcterms:W3CDTF">2016-03-10T14:26:42Z</dcterms:modified>
  <cp:category/>
  <cp:version/>
  <cp:contentType/>
  <cp:contentStatus/>
</cp:coreProperties>
</file>